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6525" activeTab="0"/>
  </bookViews>
  <sheets>
    <sheet name="2017" sheetId="1" r:id="rId1"/>
    <sheet name="Hoja2" sheetId="2" r:id="rId2"/>
    <sheet name="Hoja3" sheetId="3" r:id="rId3"/>
  </sheets>
  <definedNames/>
  <calcPr fullCalcOnLoad="1"/>
</workbook>
</file>

<file path=xl/sharedStrings.xml><?xml version="1.0" encoding="utf-8"?>
<sst xmlns="http://schemas.openxmlformats.org/spreadsheetml/2006/main" count="140" uniqueCount="59">
  <si>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</si>
  <si>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</si>
  <si>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</si>
  <si>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</si>
  <si>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</si>
  <si>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</si>
  <si>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</si>
  <si>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</si>
  <si>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</si>
  <si>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</si>
  <si>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</si>
  <si>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</si>
  <si>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</si>
  <si>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</si>
  <si>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</si>
  <si>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</si>
  <si>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</si>
  <si>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</si>
  <si>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</si>
  <si>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</si>
  <si>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</si>
  <si>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</si>
  <si>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</si>
  <si>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</si>
  <si>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</si>
  <si>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Códigos UNSPSC</t>
  </si>
  <si>
    <t>ALIANZA MEDELLIN ANTIOQUIA EPS S.A.S.</t>
  </si>
  <si>
    <t>Carrera 53a # 42-101 Interior 101 Edificio Plaza de la Libertad</t>
  </si>
  <si>
    <t>460.16.74 ext 217</t>
  </si>
  <si>
    <t>www.saviasaludeps.com</t>
  </si>
  <si>
    <t xml:space="preserve">Savia Salud es una EPS que surge como resultado de la voluntad del sector público y privado, que se concreta como política pública de salud, con el objeto de que articule y organice la prestación de los servicios de salud en el Departamento de Antioquia (Redes Integradas de Servicios de Salud - RISS), se fundamente en la Atención Primaria en Salud (APS) con un modelo de atención diferenciador con énfasis en la promoción de la salud y la prevención y atención oportuna o precoz de la enfermedad.   En el año 2018, Savia Salud EPS se habrá convertido en un referente nacional en la prestación de servicios de salud por su capacidad de articulación de los servicios, la innovación de sus enfoques, la capacidad de promoción y prevención y el impacto logrado en su población objetiva </t>
  </si>
  <si>
    <t>12 Meses</t>
  </si>
  <si>
    <t>Suministro e instalacion de equipos de comunicación</t>
  </si>
  <si>
    <t>No</t>
  </si>
  <si>
    <t>N/A</t>
  </si>
  <si>
    <t>Directa/selección abreviada</t>
  </si>
  <si>
    <t>% Destinado para Gastos Administrativos</t>
  </si>
  <si>
    <t>Contrato Servicio de transporte para las sedes de la entidad ubicadas
en el departamento de antioquia.</t>
  </si>
  <si>
    <t>Contrato Equipo de Computo (Outsourcign)</t>
  </si>
  <si>
    <t>Contrato de arrendamiento Sede administrativa</t>
  </si>
  <si>
    <t>Adecuaciones</t>
  </si>
  <si>
    <t>Mantenimiento de Software</t>
  </si>
  <si>
    <t>Contrato Gestion documental (Custodia, almacenamiento,digitalizacion/escaneo) )</t>
  </si>
  <si>
    <t>Contrato Telefonia Movil y Datos para las diferentes areas de la Empresa</t>
  </si>
  <si>
    <t>Suministro e instalacion de Mobiliario (Creacion y rehubicacion)</t>
  </si>
  <si>
    <t>Viajes aereos funncionarios de la empresa</t>
  </si>
  <si>
    <t xml:space="preserve">Servicio de alimentacion (Refrigerios/Almuerzos) </t>
  </si>
  <si>
    <t>Contrato Arrendamientos Sedes Municipios (Locales)</t>
  </si>
  <si>
    <t>Maria Patricia Cano Zapata</t>
  </si>
  <si>
    <t>Marzo de 2017</t>
  </si>
  <si>
    <t>10 Meses</t>
  </si>
  <si>
    <t>Suministro de elementos de papelería y útiles de oficina Administrativas Savia Salud Departamento de Antioquia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</si>
  <si>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</si>
  <si>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Suministro de aseo y cafeteria de oficina Savia Salud Departamento de Antioquia</t>
  </si>
  <si>
    <t>Enero de 2017</t>
  </si>
  <si>
    <t>Contrato de arrendamiento Sede administrativa Valle de Aburra</t>
  </si>
  <si>
    <t>Febrero de 2017</t>
  </si>
  <si>
    <t>Maria Patricia Cano Zapata
Jefe Administrativa
460.16.74 Ext 217
maria.cano@saviasaludeps.com</t>
  </si>
  <si>
    <t>PLAN ANUAL DE ADQUISICIONES 2017</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</si>
</sst>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quot;$&quot;\ * #,##0_);_(&quot;$&quot;\ * \(#,##0\);_(&quot;$&quot;\ * &quot;-&quot;??_);_(@_)"/>
    <numFmt numFmtId="187" formatCode="[$$-240A]#,##0"/>
    <numFmt numFmtId="188" formatCode="_-[$$-240A]* #,##0_-;\-[$$-240A]* #,##0_-;_-[$$-240A]* &quot;-&quot;??_-;_-@_-"/>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5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27" fillId="0" borderId="11" xfId="45" applyBorder="1" applyAlignment="1" quotePrefix="1">
      <alignment wrapText="1"/>
    </xf>
    <xf numFmtId="14" fontId="0" fillId="0" borderId="14" xfId="0" applyNumberFormat="1" applyBorder="1" applyAlignment="1">
      <alignment wrapText="1"/>
    </xf>
    <xf numFmtId="0" fontId="36" fillId="0" borderId="0" xfId="0" applyFont="1" applyAlignment="1">
      <alignment/>
    </xf>
    <xf numFmtId="0" fontId="0" fillId="0" borderId="0" xfId="0" applyAlignment="1">
      <alignment/>
    </xf>
    <xf numFmtId="0" fontId="36" fillId="0" borderId="0" xfId="0" applyFont="1" applyAlignment="1">
      <alignment wrapText="1"/>
    </xf>
    <xf numFmtId="0" fontId="0" fillId="0" borderId="15" xfId="0" applyBorder="1" applyAlignment="1">
      <alignment wrapText="1"/>
    </xf>
    <xf numFmtId="0" fontId="0" fillId="0" borderId="16" xfId="0" applyBorder="1" applyAlignment="1">
      <alignment wrapText="1"/>
    </xf>
    <xf numFmtId="186" fontId="0" fillId="0" borderId="11" xfId="0" applyNumberFormat="1" applyBorder="1" applyAlignment="1">
      <alignment wrapText="1"/>
    </xf>
    <xf numFmtId="0" fontId="0" fillId="0" borderId="0" xfId="0" applyFill="1" applyAlignment="1">
      <alignment wrapText="1"/>
    </xf>
    <xf numFmtId="0" fontId="0" fillId="33" borderId="10" xfId="0" applyFill="1" applyBorder="1" applyAlignment="1">
      <alignment wrapText="1"/>
    </xf>
    <xf numFmtId="0" fontId="0" fillId="0" borderId="0" xfId="0" applyFill="1" applyBorder="1" applyAlignment="1">
      <alignment wrapText="1"/>
    </xf>
    <xf numFmtId="186" fontId="0" fillId="0" borderId="11" xfId="0" applyNumberFormat="1" applyFill="1" applyBorder="1" applyAlignment="1">
      <alignment horizontal="left" vertical="center" wrapText="1"/>
    </xf>
    <xf numFmtId="0" fontId="0" fillId="0" borderId="0" xfId="0" applyFill="1" applyBorder="1" applyAlignment="1">
      <alignment vertical="center" wrapText="1"/>
    </xf>
    <xf numFmtId="0" fontId="0" fillId="0" borderId="0" xfId="0" applyBorder="1" applyAlignment="1">
      <alignment wrapText="1"/>
    </xf>
    <xf numFmtId="0" fontId="0" fillId="0" borderId="17" xfId="0" applyBorder="1" applyAlignment="1">
      <alignment horizontal="center" vertical="center" wrapText="1"/>
    </xf>
    <xf numFmtId="187" fontId="0" fillId="0" borderId="17" xfId="0" applyNumberFormat="1" applyBorder="1" applyAlignment="1">
      <alignment horizontal="center" vertical="center" wrapText="1"/>
    </xf>
    <xf numFmtId="0" fontId="0" fillId="0" borderId="11" xfId="0" applyBorder="1" applyAlignment="1">
      <alignment horizontal="center" vertical="center" wrapText="1"/>
    </xf>
    <xf numFmtId="187" fontId="0" fillId="0" borderId="17" xfId="0" applyNumberFormat="1" applyFill="1" applyBorder="1" applyAlignment="1">
      <alignment horizontal="center" vertical="center" wrapText="1"/>
    </xf>
    <xf numFmtId="0" fontId="0" fillId="0" borderId="17" xfId="0" applyFill="1" applyBorder="1" applyAlignment="1">
      <alignment horizontal="left" vertical="center" wrapText="1"/>
    </xf>
    <xf numFmtId="0" fontId="0" fillId="0" borderId="0" xfId="0" applyBorder="1" applyAlignment="1">
      <alignment horizontal="center" vertical="center" wrapText="1"/>
    </xf>
    <xf numFmtId="0" fontId="20" fillId="23" borderId="18" xfId="38" applyBorder="1" applyAlignment="1">
      <alignment horizontal="center" vertical="center" wrapText="1"/>
    </xf>
    <xf numFmtId="0" fontId="20" fillId="23" borderId="12" xfId="38" applyBorder="1" applyAlignment="1">
      <alignment horizontal="center" vertical="center" wrapText="1"/>
    </xf>
    <xf numFmtId="0" fontId="0" fillId="0" borderId="0" xfId="0" applyAlignment="1">
      <alignment horizontal="center" vertical="center" wrapText="1"/>
    </xf>
    <xf numFmtId="187" fontId="0" fillId="0" borderId="16" xfId="0" applyNumberFormat="1" applyBorder="1" applyAlignment="1">
      <alignment horizontal="center" wrapText="1"/>
    </xf>
    <xf numFmtId="0" fontId="0" fillId="0" borderId="10" xfId="0" applyBorder="1" applyAlignment="1">
      <alignment horizontal="center" vertical="center" wrapText="1"/>
    </xf>
    <xf numFmtId="0" fontId="0" fillId="0" borderId="17" xfId="0"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left" vertical="center" wrapText="1"/>
    </xf>
    <xf numFmtId="0" fontId="20" fillId="23" borderId="13" xfId="38" applyBorder="1" applyAlignment="1">
      <alignment horizontal="center" vertical="center" wrapText="1"/>
    </xf>
    <xf numFmtId="0" fontId="0" fillId="0" borderId="14" xfId="0" applyBorder="1" applyAlignment="1">
      <alignment wrapText="1"/>
    </xf>
    <xf numFmtId="0" fontId="20" fillId="23" borderId="12" xfId="38" applyBorder="1" applyAlignment="1">
      <alignment vertical="center" wrapText="1"/>
    </xf>
    <xf numFmtId="0" fontId="20" fillId="23" borderId="18" xfId="38" applyBorder="1" applyAlignment="1">
      <alignment horizontal="left" vertical="center" wrapText="1"/>
    </xf>
    <xf numFmtId="0" fontId="20" fillId="23" borderId="13" xfId="38" applyBorder="1" applyAlignment="1">
      <alignment vertical="center" wrapText="1"/>
    </xf>
    <xf numFmtId="0" fontId="0" fillId="0" borderId="10" xfId="0" applyFill="1" applyBorder="1" applyAlignment="1">
      <alignment wrapText="1"/>
    </xf>
    <xf numFmtId="0" fontId="0" fillId="0" borderId="17"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7" xfId="0" applyFill="1" applyBorder="1" applyAlignment="1">
      <alignment wrapText="1"/>
    </xf>
    <xf numFmtId="0" fontId="37" fillId="0" borderId="19" xfId="0" applyFont="1" applyBorder="1" applyAlignment="1">
      <alignment horizontal="center"/>
    </xf>
    <xf numFmtId="0" fontId="37" fillId="0" borderId="20" xfId="0" applyFont="1" applyBorder="1" applyAlignment="1">
      <alignment horizontal="center"/>
    </xf>
    <xf numFmtId="0" fontId="37" fillId="0" borderId="21" xfId="0" applyFont="1" applyBorder="1" applyAlignment="1">
      <alignment horizontal="center"/>
    </xf>
    <xf numFmtId="0" fontId="36" fillId="0" borderId="22" xfId="0" applyFont="1" applyBorder="1" applyAlignment="1">
      <alignment horizontal="center"/>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Moneda 2"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viasaludeps.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zoomScale="80" zoomScaleNormal="80" zoomScalePageLayoutView="80" workbookViewId="0" topLeftCell="A1">
      <selection activeCell="A3" sqref="A3:K3"/>
    </sheetView>
  </sheetViews>
  <sheetFormatPr defaultColWidth="10.8515625" defaultRowHeight="15"/>
  <cols>
    <col min="1" max="1" width="25.7109375" style="1" customWidth="1"/>
    <col min="2" max="2" width="74.00390625" style="1" customWidth="1"/>
    <col min="3" max="3" width="22.8515625" style="1" customWidth="1"/>
    <col min="4" max="4" width="15.140625" style="1" customWidth="1"/>
    <col min="5" max="5" width="18.57421875" style="1" bestFit="1" customWidth="1"/>
    <col min="6" max="6" width="25.00390625" style="1" customWidth="1"/>
    <col min="7" max="7" width="21.28125" style="1" customWidth="1"/>
    <col min="8" max="8" width="19.421875" style="1" bestFit="1" customWidth="1"/>
    <col min="9" max="9" width="16.140625" style="1" bestFit="1" customWidth="1"/>
    <col min="10" max="10" width="16.7109375" style="1" customWidth="1"/>
    <col min="11" max="11" width="47.140625" style="1" customWidth="1"/>
    <col min="12" max="12" width="14.00390625" style="20" customWidth="1"/>
    <col min="13" max="13" width="42.421875" style="1" customWidth="1"/>
    <col min="14" max="16384" width="10.8515625" style="1" customWidth="1"/>
  </cols>
  <sheetData>
    <row r="1" spans="1:11" ht="15" customHeight="1">
      <c r="A1" s="44" t="s">
        <v>26</v>
      </c>
      <c r="B1" s="45"/>
      <c r="C1" s="45"/>
      <c r="D1" s="45"/>
      <c r="E1" s="45"/>
      <c r="F1" s="45"/>
      <c r="G1" s="45"/>
      <c r="H1" s="45"/>
      <c r="I1" s="45"/>
      <c r="J1" s="45"/>
      <c r="K1" s="46"/>
    </row>
    <row r="2" spans="1:11" ht="18.75">
      <c r="A2" s="44" t="s">
        <v>58</v>
      </c>
      <c r="B2" s="45"/>
      <c r="C2" s="45"/>
      <c r="D2" s="45"/>
      <c r="E2" s="45"/>
      <c r="F2" s="45"/>
      <c r="G2" s="45"/>
      <c r="H2" s="45"/>
      <c r="I2" s="45"/>
      <c r="J2" s="45"/>
      <c r="K2" s="46"/>
    </row>
    <row r="3" spans="1:11" ht="15">
      <c r="A3" s="47"/>
      <c r="B3" s="47"/>
      <c r="C3" s="47"/>
      <c r="D3" s="47"/>
      <c r="E3" s="47"/>
      <c r="F3" s="47"/>
      <c r="G3" s="47"/>
      <c r="H3" s="47"/>
      <c r="I3" s="47"/>
      <c r="J3" s="47"/>
      <c r="K3" s="47"/>
    </row>
    <row r="4" ht="15.75" thickBot="1">
      <c r="A4" s="9" t="s">
        <v>0</v>
      </c>
    </row>
    <row r="5" spans="1:8" ht="15">
      <c r="A5" s="4" t="s">
        <v>1</v>
      </c>
      <c r="B5" s="5" t="s">
        <v>26</v>
      </c>
      <c r="E5" s="17"/>
      <c r="F5" s="17"/>
      <c r="G5" s="17"/>
      <c r="H5" s="17"/>
    </row>
    <row r="6" spans="1:8" ht="15">
      <c r="A6" s="2" t="s">
        <v>2</v>
      </c>
      <c r="B6" s="3" t="s">
        <v>27</v>
      </c>
      <c r="E6" s="17"/>
      <c r="F6" s="17"/>
      <c r="G6" s="17"/>
      <c r="H6" s="17"/>
    </row>
    <row r="7" spans="1:8" ht="15">
      <c r="A7" s="2" t="s">
        <v>3</v>
      </c>
      <c r="B7" s="6" t="s">
        <v>28</v>
      </c>
      <c r="E7" s="17"/>
      <c r="F7" s="17"/>
      <c r="G7" s="17"/>
      <c r="H7" s="17"/>
    </row>
    <row r="8" spans="1:8" ht="15">
      <c r="A8" s="2" t="s">
        <v>16</v>
      </c>
      <c r="B8" s="7" t="s">
        <v>29</v>
      </c>
      <c r="E8" s="17"/>
      <c r="F8" s="17"/>
      <c r="G8" s="17"/>
      <c r="H8" s="17"/>
    </row>
    <row r="9" spans="1:8" ht="159.75" customHeight="1">
      <c r="A9" s="2" t="s">
        <v>19</v>
      </c>
      <c r="B9" s="3" t="s">
        <v>30</v>
      </c>
      <c r="E9" s="48" t="s">
        <v>52</v>
      </c>
      <c r="F9" s="49"/>
      <c r="G9" s="50"/>
      <c r="H9" s="17"/>
    </row>
    <row r="10" spans="1:8" ht="15">
      <c r="A10" s="2" t="s">
        <v>4</v>
      </c>
      <c r="B10" s="3"/>
      <c r="E10" s="15"/>
      <c r="F10" s="15"/>
      <c r="G10" s="15"/>
      <c r="H10" s="15"/>
    </row>
    <row r="11" spans="1:9" ht="15" customHeight="1">
      <c r="A11" s="2" t="s">
        <v>5</v>
      </c>
      <c r="B11" s="3" t="s">
        <v>48</v>
      </c>
      <c r="E11" s="19"/>
      <c r="F11" s="19"/>
      <c r="G11" s="19"/>
      <c r="H11" s="19"/>
      <c r="I11" s="20"/>
    </row>
    <row r="12" spans="1:9" ht="15">
      <c r="A12" s="2" t="s">
        <v>22</v>
      </c>
      <c r="B12" s="18">
        <f>G31</f>
        <v>7557877647</v>
      </c>
      <c r="E12" s="19"/>
      <c r="F12" s="19"/>
      <c r="G12" s="19"/>
      <c r="H12" s="19"/>
      <c r="I12" s="20"/>
    </row>
    <row r="13" spans="1:9" ht="30">
      <c r="A13" s="16" t="s">
        <v>23</v>
      </c>
      <c r="B13" s="14"/>
      <c r="E13" s="19"/>
      <c r="F13" s="19"/>
      <c r="G13" s="19"/>
      <c r="H13" s="19"/>
      <c r="I13" s="20"/>
    </row>
    <row r="14" spans="1:9" ht="30">
      <c r="A14" s="16" t="s">
        <v>24</v>
      </c>
      <c r="B14" s="14"/>
      <c r="E14" s="19"/>
      <c r="F14" s="19"/>
      <c r="G14" s="19"/>
      <c r="H14" s="19"/>
      <c r="I14" s="20"/>
    </row>
    <row r="15" spans="1:9" ht="30.75" thickBot="1">
      <c r="A15" s="12" t="s">
        <v>18</v>
      </c>
      <c r="B15" s="8" t="s">
        <v>54</v>
      </c>
      <c r="E15" s="19"/>
      <c r="F15" s="19"/>
      <c r="G15" s="19"/>
      <c r="H15" s="19"/>
      <c r="I15" s="20"/>
    </row>
    <row r="17" ht="15.75" thickBot="1">
      <c r="A17" s="9" t="s">
        <v>15</v>
      </c>
    </row>
    <row r="18" spans="1:12" s="29" customFormat="1" ht="75" customHeight="1">
      <c r="A18" s="28" t="s">
        <v>25</v>
      </c>
      <c r="B18" s="27" t="s">
        <v>6</v>
      </c>
      <c r="C18" s="27" t="s">
        <v>17</v>
      </c>
      <c r="D18" s="27" t="s">
        <v>7</v>
      </c>
      <c r="E18" s="27" t="s">
        <v>8</v>
      </c>
      <c r="F18" s="27" t="s">
        <v>9</v>
      </c>
      <c r="G18" s="27" t="s">
        <v>10</v>
      </c>
      <c r="H18" s="27" t="s">
        <v>11</v>
      </c>
      <c r="I18" s="27" t="s">
        <v>12</v>
      </c>
      <c r="J18" s="27" t="s">
        <v>13</v>
      </c>
      <c r="K18" s="35" t="s">
        <v>14</v>
      </c>
      <c r="L18" s="26"/>
    </row>
    <row r="19" spans="1:11" ht="60">
      <c r="A19" s="2"/>
      <c r="B19" s="25" t="s">
        <v>51</v>
      </c>
      <c r="C19" s="21" t="s">
        <v>49</v>
      </c>
      <c r="D19" s="21" t="s">
        <v>31</v>
      </c>
      <c r="E19" s="21" t="s">
        <v>35</v>
      </c>
      <c r="F19" s="21" t="s">
        <v>36</v>
      </c>
      <c r="G19" s="22">
        <v>249000000</v>
      </c>
      <c r="H19" s="22">
        <v>249000000</v>
      </c>
      <c r="I19" s="21" t="s">
        <v>33</v>
      </c>
      <c r="J19" s="21" t="s">
        <v>34</v>
      </c>
      <c r="K19" s="23" t="s">
        <v>57</v>
      </c>
    </row>
    <row r="20" spans="1:11" ht="60">
      <c r="A20" s="2"/>
      <c r="B20" s="25" t="s">
        <v>53</v>
      </c>
      <c r="C20" s="21" t="s">
        <v>49</v>
      </c>
      <c r="D20" s="21" t="s">
        <v>50</v>
      </c>
      <c r="E20" s="21" t="s">
        <v>35</v>
      </c>
      <c r="F20" s="21" t="s">
        <v>36</v>
      </c>
      <c r="G20" s="24">
        <v>249000000</v>
      </c>
      <c r="H20" s="24">
        <v>249000000</v>
      </c>
      <c r="I20" s="21" t="s">
        <v>33</v>
      </c>
      <c r="J20" s="21" t="s">
        <v>34</v>
      </c>
      <c r="K20" s="23" t="s">
        <v>57</v>
      </c>
    </row>
    <row r="21" spans="1:11" ht="60">
      <c r="A21" s="2"/>
      <c r="B21" s="25" t="s">
        <v>37</v>
      </c>
      <c r="C21" s="21" t="s">
        <v>54</v>
      </c>
      <c r="D21" s="21" t="s">
        <v>31</v>
      </c>
      <c r="E21" s="21" t="s">
        <v>35</v>
      </c>
      <c r="F21" s="21" t="s">
        <v>36</v>
      </c>
      <c r="G21" s="24">
        <v>250000000</v>
      </c>
      <c r="H21" s="24">
        <v>250000000</v>
      </c>
      <c r="I21" s="21" t="s">
        <v>33</v>
      </c>
      <c r="J21" s="21" t="s">
        <v>34</v>
      </c>
      <c r="K21" s="23" t="s">
        <v>57</v>
      </c>
    </row>
    <row r="22" spans="1:11" ht="60">
      <c r="A22" s="2"/>
      <c r="B22" s="32" t="s">
        <v>38</v>
      </c>
      <c r="C22" s="21" t="s">
        <v>49</v>
      </c>
      <c r="D22" s="21" t="s">
        <v>31</v>
      </c>
      <c r="E22" s="21" t="s">
        <v>35</v>
      </c>
      <c r="F22" s="21" t="s">
        <v>36</v>
      </c>
      <c r="G22" s="22">
        <v>1560000000</v>
      </c>
      <c r="H22" s="22">
        <v>1560000000</v>
      </c>
      <c r="I22" s="21" t="s">
        <v>33</v>
      </c>
      <c r="J22" s="21" t="s">
        <v>34</v>
      </c>
      <c r="K22" s="23" t="s">
        <v>57</v>
      </c>
    </row>
    <row r="23" spans="1:11" ht="60">
      <c r="A23" s="2"/>
      <c r="B23" s="34" t="s">
        <v>39</v>
      </c>
      <c r="C23" s="21" t="s">
        <v>54</v>
      </c>
      <c r="D23" s="21" t="s">
        <v>31</v>
      </c>
      <c r="E23" s="21" t="s">
        <v>35</v>
      </c>
      <c r="F23" s="21" t="s">
        <v>36</v>
      </c>
      <c r="G23" s="22">
        <v>844108268</v>
      </c>
      <c r="H23" s="22">
        <v>844108268</v>
      </c>
      <c r="I23" s="21" t="s">
        <v>33</v>
      </c>
      <c r="J23" s="21" t="s">
        <v>34</v>
      </c>
      <c r="K23" s="23" t="s">
        <v>57</v>
      </c>
    </row>
    <row r="24" spans="1:11" ht="60">
      <c r="A24" s="2"/>
      <c r="B24" s="34" t="s">
        <v>55</v>
      </c>
      <c r="C24" s="21" t="s">
        <v>54</v>
      </c>
      <c r="D24" s="21" t="s">
        <v>31</v>
      </c>
      <c r="E24" s="21" t="s">
        <v>35</v>
      </c>
      <c r="F24" s="21" t="s">
        <v>36</v>
      </c>
      <c r="G24" s="22">
        <v>573413950</v>
      </c>
      <c r="H24" s="22">
        <v>573413950</v>
      </c>
      <c r="I24" s="21" t="s">
        <v>33</v>
      </c>
      <c r="J24" s="21" t="s">
        <v>34</v>
      </c>
      <c r="K24" s="23" t="s">
        <v>57</v>
      </c>
    </row>
    <row r="25" spans="1:11" ht="60">
      <c r="A25" s="2"/>
      <c r="B25" s="34" t="s">
        <v>47</v>
      </c>
      <c r="C25" s="21" t="s">
        <v>54</v>
      </c>
      <c r="D25" s="21" t="s">
        <v>31</v>
      </c>
      <c r="E25" s="21" t="s">
        <v>35</v>
      </c>
      <c r="F25" s="21" t="s">
        <v>36</v>
      </c>
      <c r="G25" s="24">
        <v>914638957</v>
      </c>
      <c r="H25" s="24">
        <v>914638957</v>
      </c>
      <c r="I25" s="21" t="s">
        <v>33</v>
      </c>
      <c r="J25" s="21" t="s">
        <v>34</v>
      </c>
      <c r="K25" s="23" t="s">
        <v>57</v>
      </c>
    </row>
    <row r="26" spans="1:11" s="17" customFormat="1" ht="60">
      <c r="A26" s="40"/>
      <c r="B26" s="25" t="s">
        <v>41</v>
      </c>
      <c r="C26" s="41" t="s">
        <v>54</v>
      </c>
      <c r="D26" s="41" t="s">
        <v>31</v>
      </c>
      <c r="E26" s="41" t="s">
        <v>35</v>
      </c>
      <c r="F26" s="41" t="s">
        <v>36</v>
      </c>
      <c r="G26" s="24">
        <f>150000000*12</f>
        <v>1800000000</v>
      </c>
      <c r="H26" s="24">
        <f>G26</f>
        <v>1800000000</v>
      </c>
      <c r="I26" s="41" t="s">
        <v>33</v>
      </c>
      <c r="J26" s="41" t="s">
        <v>34</v>
      </c>
      <c r="K26" s="42" t="s">
        <v>57</v>
      </c>
    </row>
    <row r="27" spans="1:11" s="20" customFormat="1" ht="60">
      <c r="A27" s="2"/>
      <c r="B27" s="34" t="s">
        <v>42</v>
      </c>
      <c r="C27" s="21" t="s">
        <v>56</v>
      </c>
      <c r="D27" s="21" t="s">
        <v>31</v>
      </c>
      <c r="E27" s="21" t="s">
        <v>35</v>
      </c>
      <c r="F27" s="21" t="s">
        <v>36</v>
      </c>
      <c r="G27" s="22">
        <v>700000000</v>
      </c>
      <c r="H27" s="22">
        <f>G27</f>
        <v>700000000</v>
      </c>
      <c r="I27" s="21" t="s">
        <v>33</v>
      </c>
      <c r="J27" s="21" t="s">
        <v>34</v>
      </c>
      <c r="K27" s="23" t="s">
        <v>57</v>
      </c>
    </row>
    <row r="28" spans="1:11" s="20" customFormat="1" ht="60">
      <c r="A28" s="2"/>
      <c r="B28" s="34" t="s">
        <v>43</v>
      </c>
      <c r="C28" s="21" t="s">
        <v>54</v>
      </c>
      <c r="D28" s="21" t="s">
        <v>31</v>
      </c>
      <c r="E28" s="21" t="s">
        <v>35</v>
      </c>
      <c r="F28" s="21" t="s">
        <v>36</v>
      </c>
      <c r="G28" s="22">
        <f>6900000*12</f>
        <v>82800000</v>
      </c>
      <c r="H28" s="22">
        <f>G28</f>
        <v>82800000</v>
      </c>
      <c r="I28" s="21" t="s">
        <v>33</v>
      </c>
      <c r="J28" s="21" t="s">
        <v>34</v>
      </c>
      <c r="K28" s="23" t="s">
        <v>57</v>
      </c>
    </row>
    <row r="29" spans="1:11" s="17" customFormat="1" ht="60">
      <c r="A29" s="40"/>
      <c r="B29" s="25" t="s">
        <v>45</v>
      </c>
      <c r="C29" s="41" t="s">
        <v>54</v>
      </c>
      <c r="D29" s="41" t="s">
        <v>31</v>
      </c>
      <c r="E29" s="41" t="s">
        <v>35</v>
      </c>
      <c r="F29" s="41" t="s">
        <v>36</v>
      </c>
      <c r="G29" s="24">
        <f>21149783*12</f>
        <v>253797396</v>
      </c>
      <c r="H29" s="24">
        <f>G29</f>
        <v>253797396</v>
      </c>
      <c r="I29" s="41" t="s">
        <v>33</v>
      </c>
      <c r="J29" s="41" t="s">
        <v>34</v>
      </c>
      <c r="K29" s="42" t="s">
        <v>57</v>
      </c>
    </row>
    <row r="30" spans="1:11" s="17" customFormat="1" ht="60">
      <c r="A30" s="40"/>
      <c r="B30" s="43" t="s">
        <v>46</v>
      </c>
      <c r="C30" s="41" t="s">
        <v>54</v>
      </c>
      <c r="D30" s="41" t="s">
        <v>31</v>
      </c>
      <c r="E30" s="41" t="s">
        <v>35</v>
      </c>
      <c r="F30" s="41" t="s">
        <v>36</v>
      </c>
      <c r="G30" s="24">
        <f>6759923*12</f>
        <v>81119076</v>
      </c>
      <c r="H30" s="24">
        <f>G30</f>
        <v>81119076</v>
      </c>
      <c r="I30" s="41" t="s">
        <v>33</v>
      </c>
      <c r="J30" s="41" t="s">
        <v>34</v>
      </c>
      <c r="K30" s="42" t="s">
        <v>57</v>
      </c>
    </row>
    <row r="31" spans="1:11" s="20" customFormat="1" ht="15.75" thickBot="1">
      <c r="A31" s="12"/>
      <c r="B31" s="13"/>
      <c r="C31" s="13"/>
      <c r="D31" s="13"/>
      <c r="E31" s="13"/>
      <c r="F31" s="13"/>
      <c r="G31" s="30">
        <f>SUM(G19:G30)</f>
        <v>7557877647</v>
      </c>
      <c r="H31" s="30">
        <f>SUM(H19:H30)</f>
        <v>7557877647</v>
      </c>
      <c r="I31" s="13"/>
      <c r="J31" s="13"/>
      <c r="K31" s="36"/>
    </row>
    <row r="33" spans="1:11" s="20" customFormat="1" ht="30.75" thickBot="1">
      <c r="A33" s="11" t="s">
        <v>20</v>
      </c>
      <c r="B33" s="10"/>
      <c r="C33" s="10"/>
      <c r="D33" s="1"/>
      <c r="E33" s="1"/>
      <c r="F33" s="1"/>
      <c r="G33" s="1"/>
      <c r="H33" s="1"/>
      <c r="I33" s="1"/>
      <c r="J33" s="1"/>
      <c r="K33" s="1"/>
    </row>
    <row r="34" spans="1:11" s="20" customFormat="1" ht="30">
      <c r="A34" s="37" t="s">
        <v>6</v>
      </c>
      <c r="B34" s="38" t="s">
        <v>21</v>
      </c>
      <c r="C34" s="39" t="s">
        <v>14</v>
      </c>
      <c r="D34" s="1"/>
      <c r="E34" s="1"/>
      <c r="F34" s="1"/>
      <c r="G34" s="1"/>
      <c r="H34" s="1"/>
      <c r="I34" s="1"/>
      <c r="J34" s="1"/>
      <c r="K34" s="1"/>
    </row>
    <row r="35" spans="1:11" s="20" customFormat="1" ht="90">
      <c r="A35" s="31"/>
      <c r="B35" s="21" t="s">
        <v>44</v>
      </c>
      <c r="C35" s="23" t="s">
        <v>57</v>
      </c>
      <c r="D35" s="1"/>
      <c r="E35" s="1"/>
      <c r="F35" s="1"/>
      <c r="G35" s="1"/>
      <c r="H35" s="1"/>
      <c r="I35" s="1"/>
      <c r="J35" s="1"/>
      <c r="K35" s="1"/>
    </row>
    <row r="36" spans="1:11" s="20" customFormat="1" ht="101.25" customHeight="1">
      <c r="A36" s="31"/>
      <c r="B36" s="21" t="s">
        <v>32</v>
      </c>
      <c r="C36" s="23" t="s">
        <v>57</v>
      </c>
      <c r="D36" s="1"/>
      <c r="E36" s="1"/>
      <c r="F36" s="1"/>
      <c r="G36" s="1"/>
      <c r="H36" s="1"/>
      <c r="I36" s="1"/>
      <c r="J36" s="1"/>
      <c r="K36" s="1"/>
    </row>
    <row r="37" spans="1:11" s="20" customFormat="1" ht="90.75" thickBot="1">
      <c r="A37" s="12"/>
      <c r="B37" s="33" t="s">
        <v>40</v>
      </c>
      <c r="C37" s="23" t="s">
        <v>57</v>
      </c>
      <c r="D37" s="1"/>
      <c r="E37" s="1"/>
      <c r="F37" s="1"/>
      <c r="G37" s="1"/>
      <c r="H37" s="1"/>
      <c r="I37" s="1"/>
      <c r="J37" s="1"/>
      <c r="K37" s="1"/>
    </row>
  </sheetData>
  <sheetProtection/>
  <mergeCells count="4">
    <mergeCell ref="A1:K1"/>
    <mergeCell ref="A2:K2"/>
    <mergeCell ref="A3:K3"/>
    <mergeCell ref="E9:G9"/>
  </mergeCells>
  <hyperlinks>
    <hyperlink ref="B8" r:id="rId1" display="www.saviasaludeps.com"/>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Maria Patricia Cano Zapata</cp:lastModifiedBy>
  <dcterms:created xsi:type="dcterms:W3CDTF">2012-12-10T15:58:41Z</dcterms:created>
  <dcterms:modified xsi:type="dcterms:W3CDTF">2017-06-06T04:27:49Z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